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onh\Desktop\Rotary Club of Banilad Metro\RCBM 2020-2021 Reports for District\"/>
    </mc:Choice>
  </mc:AlternateContent>
  <xr:revisionPtr revIDLastSave="0" documentId="13_ncr:1_{63FE729C-2E1B-4235-8F7B-7FE19C0D07E9}" xr6:coauthVersionLast="45" xr6:coauthVersionMax="45" xr10:uidLastSave="{00000000-0000-0000-0000-000000000000}"/>
  <bookViews>
    <workbookView xWindow="-98" yWindow="-98" windowWidth="20715" windowHeight="132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<sst xmlns="http://schemas.openxmlformats.org/spreadsheetml/2006/main" count="261" uniqueCount="154">
  <si>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</si>
  <si>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</si>
  <si>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</si>
  <si>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</si>
  <si>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</si>
  <si>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</si>
  <si>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</si>
  <si>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</si>
  <si>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</si>
  <si>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</si>
  <si>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</si>
  <si>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</si>
  <si>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</si>
  <si>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</si>
  <si>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</si>
  <si>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</si>
  <si>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</si>
  <si>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</si>
  <si>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</si>
  <si>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</si>
  <si>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</si>
  <si>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</si>
  <si>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</si>
  <si>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</si>
  <si>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</si>
  <si>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</si>
  <si>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</si>
  <si>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</si>
  <si>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</si>
  <si>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</si>
  <si>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</si>
  <si>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</si>
  <si>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</si>
  <si>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</si>
  <si>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</si>
  <si>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</si>
  <si>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</si>
  <si>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</si>
  <si>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</si>
  <si>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</si>
  <si>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</si>
  <si>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</si>
  <si>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</si>
  <si>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</si>
  <si>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</si>
  <si>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</si>
  <si>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</si>
  <si>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</si>
  <si>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</si>
  <si>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</si>
  <si>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</si>
  <si>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</si>
  <si>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</si>
  <si>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</si>
  <si>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</si>
  <si>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</si>
  <si>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</si>
  <si>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</si>
  <si>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</si>
  <si>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</si>
  <si>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</si>
  <si>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</si>
  <si>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</si>
  <si>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</si>
  <si>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</si>
  <si>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</si>
  <si>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</si>
  <si>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</si>
  <si>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</si>
  <si>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</si>
  <si>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</si>
  <si>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</si>
  <si>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</si>
  <si>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</si>
  <si>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</si>
  <si>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</si>
  <si>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</si>
  <si>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</si>
  <si>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</si>
  <si>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</si>
  <si>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</si>
  <si>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</si>
  <si>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</si>
  <si>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</si>
  <si>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</si>
  <si>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</si>
  <si>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</si>
  <si>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</si>
  <si>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</si>
  <si>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</si>
  <si>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</si>
  <si>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</si>
  <si>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</si>
  <si>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</si>
  <si>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</si>
  <si>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</si>
  <si>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</si>
  <si>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</si>
  <si>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</si>
  <si>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</si>
  <si>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</si>
  <si>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</si>
  <si>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</si>
  <si>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</si>
  <si>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</si>
  <si>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</si>
  <si>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</si>
  <si>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</si>
  <si>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</si>
  <si>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</si>
  <si>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</si>
  <si>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</si>
  <si>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</si>
  <si>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</si>
  <si>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</si>
  <si>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</si>
  <si>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</si>
  <si>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</si>
  <si>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</si>
  <si>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</si>
  <si>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</si>
  <si>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</si>
  <si>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</si>
  <si>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</si>
  <si>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</si>
  <si>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</si>
  <si>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</si>
  <si>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</si>
  <si>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</si>
  <si>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</si>
  <si>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</si>
  <si>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</si>
  <si>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</si>
  <si>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</si>
  <si>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</si>
  <si>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Banilad Metro</t>
  </si>
  <si>
    <t>1C</t>
  </si>
  <si>
    <t>Joselo Cimafranca</t>
  </si>
  <si>
    <t>Emmanuel Hernandez</t>
  </si>
  <si>
    <t>Alain Senerpida</t>
  </si>
  <si>
    <t>Zoom</t>
  </si>
  <si>
    <t>x</t>
  </si>
  <si>
    <t>Zoom Webinar</t>
  </si>
  <si>
    <t>Aloguinsan, Cebu</t>
  </si>
  <si>
    <t>Sibonga, Cebu</t>
  </si>
  <si>
    <t>Participants of Grief Theory Webinar</t>
  </si>
  <si>
    <t>Quarantine Webinar Series: Grief Therapy</t>
  </si>
  <si>
    <t>Project Eskwela Sa Aloguinsan: PPEs, masks and educational materials</t>
  </si>
  <si>
    <t>Aloguinsan Central School</t>
  </si>
  <si>
    <t>Sibonga National High School</t>
  </si>
  <si>
    <t>Naga City, Cebu</t>
  </si>
  <si>
    <t>District 3860 Mangrove Planting</t>
  </si>
  <si>
    <t>Printer and Reams for Sibonga National High School</t>
  </si>
  <si>
    <t>November 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</si>
</sst>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Normal="100" zoomScaleSheetLayoutView="100" workbookViewId="0">
      <selection activeCell="O8" sqref="O8:P8"/>
    </sheetView>
  </sheetViews>
  <sheetFormatPr defaultColWidth="11.3984375" defaultRowHeight="13.5"/>
  <cols>
    <col min="1" max="1" width="2.86328125" style="29" customWidth="1"/>
    <col min="2" max="15" width="5.73046875" style="29" customWidth="1"/>
    <col min="16" max="16" width="16" style="29" customWidth="1"/>
    <col min="17" max="31" width="5.73046875" style="29" customWidth="1"/>
    <col min="32" max="16384" width="11.3984375" style="29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30"/>
      <c r="O2" s="30"/>
      <c r="P2" s="30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2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28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3"/>
      <c r="P7" s="33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153</v>
      </c>
      <c r="P8" s="186"/>
    </row>
    <row r="9" spans="1:16" s="34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5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6" customFormat="1" ht="12" customHeight="1" thickBot="1">
      <c r="A11" s="87"/>
      <c r="B11" s="151">
        <v>44128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4" t="s">
        <v>140</v>
      </c>
    </row>
    <row r="12" spans="1:16" s="36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6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6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5"/>
    </row>
    <row r="15" spans="1:16" s="36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5"/>
    </row>
    <row r="16" spans="1:16" s="36" customFormat="1" ht="12" customHeight="1" thickTop="1" thickBot="1">
      <c r="A16" s="87"/>
      <c r="B16" s="83">
        <v>44133</v>
      </c>
      <c r="C16" s="84"/>
      <c r="D16" s="172"/>
      <c r="E16" s="173"/>
      <c r="F16" s="78"/>
      <c r="G16" s="79"/>
      <c r="H16" s="80">
        <v>6</v>
      </c>
      <c r="I16" s="204"/>
      <c r="J16" s="91"/>
      <c r="K16" s="92"/>
      <c r="L16" s="93"/>
      <c r="M16" s="67"/>
      <c r="N16" s="67"/>
      <c r="O16" s="68"/>
      <c r="P16" s="45" t="s">
        <v>140</v>
      </c>
    </row>
    <row r="17" spans="1:16" s="36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5"/>
    </row>
    <row r="18" spans="1:16" s="36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5"/>
    </row>
    <row r="19" spans="1:16" s="36" customFormat="1" ht="12" customHeight="1" thickTop="1" thickBot="1">
      <c r="A19" s="87"/>
      <c r="B19" s="83">
        <v>44114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</v>
      </c>
      <c r="M19" s="80"/>
      <c r="N19" s="81"/>
      <c r="O19" s="82"/>
      <c r="P19" s="45" t="s">
        <v>142</v>
      </c>
    </row>
    <row r="20" spans="1:16" s="36" customFormat="1" ht="12" customHeight="1" thickTop="1" thickBot="1">
      <c r="A20" s="87"/>
      <c r="B20" s="83">
        <v>44115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5" t="s">
        <v>143</v>
      </c>
    </row>
    <row r="21" spans="1:16" s="36" customFormat="1" ht="12" customHeight="1" thickTop="1" thickBot="1">
      <c r="A21" s="87"/>
      <c r="B21" s="83">
        <v>44127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7</v>
      </c>
      <c r="M21" s="80"/>
      <c r="N21" s="81"/>
      <c r="O21" s="82"/>
      <c r="P21" s="45" t="s">
        <v>144</v>
      </c>
    </row>
    <row r="22" spans="1:16" s="36" customFormat="1" ht="12" customHeight="1" thickTop="1" thickBot="1">
      <c r="A22" s="87"/>
      <c r="B22" s="83">
        <v>44108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2</v>
      </c>
      <c r="M22" s="80"/>
      <c r="N22" s="81"/>
      <c r="O22" s="82"/>
      <c r="P22" s="45" t="s">
        <v>150</v>
      </c>
    </row>
    <row r="23" spans="1:16" s="36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5"/>
    </row>
    <row r="24" spans="1:16" s="36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5"/>
    </row>
    <row r="25" spans="1:16" s="36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5"/>
    </row>
    <row r="26" spans="1:16" s="36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5"/>
    </row>
    <row r="27" spans="1:16" s="36" customFormat="1" ht="12" customHeight="1" thickTop="1" thickBot="1">
      <c r="A27" s="88"/>
      <c r="B27" s="96">
        <v>44114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6" t="s">
        <v>140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15</v>
      </c>
      <c r="J31" s="107" t="s">
        <v>7</v>
      </c>
      <c r="K31" s="108"/>
      <c r="L31" s="108"/>
      <c r="M31" s="108"/>
      <c r="N31" s="108"/>
      <c r="O31" s="108"/>
      <c r="P31" s="3">
        <v>3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7">
        <f>SUM(P31:P32)</f>
        <v>3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15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2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4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3.9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Emmanuel Hernandez</v>
      </c>
      <c r="B52" s="144"/>
      <c r="C52" s="145"/>
      <c r="D52" s="145"/>
      <c r="E52" s="145"/>
      <c r="F52" s="145"/>
      <c r="G52" s="145" t="str">
        <f>I6</f>
        <v>Joselo Cimafranca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3.9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2" customFormat="1" ht="11.1" customHeight="1">
      <c r="A57" s="43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2" customFormat="1" ht="11.1" customHeight="1">
      <c r="A58" s="43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2" customFormat="1" ht="11.1" customHeight="1">
      <c r="A59" s="43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4" zoomScale="110" zoomScaleNormal="200" zoomScalePageLayoutView="110" workbookViewId="0">
      <selection activeCell="E22" sqref="E22:P22"/>
    </sheetView>
  </sheetViews>
  <sheetFormatPr defaultColWidth="10.86328125" defaultRowHeight="12.75"/>
  <cols>
    <col min="1" max="1" width="2.73046875" style="6" customWidth="1"/>
    <col min="2" max="2" width="11.1328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3046875" style="6" customWidth="1"/>
    <col min="22" max="23" width="4.73046875" style="6" customWidth="1"/>
    <col min="24" max="24" width="10.73046875" style="6" customWidth="1"/>
    <col min="25" max="16384" width="10.8632812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Banilad Metro</v>
      </c>
      <c r="B3" s="205"/>
      <c r="C3" s="205"/>
      <c r="D3" s="205"/>
      <c r="E3" s="205"/>
      <c r="F3" s="205" t="str">
        <f>'Summary of Activities'!I6</f>
        <v>Joselo Cimafranca</v>
      </c>
      <c r="G3" s="205"/>
      <c r="H3" s="205"/>
      <c r="I3" s="205"/>
      <c r="J3" s="205"/>
      <c r="K3" s="205"/>
      <c r="L3" s="205" t="str">
        <f>'Summary of Activities'!N6</f>
        <v>Emmanuel Hernandez</v>
      </c>
      <c r="M3" s="205"/>
      <c r="N3" s="205"/>
      <c r="O3" s="205"/>
      <c r="P3" s="205"/>
      <c r="Q3" s="205"/>
      <c r="R3" s="205" t="str">
        <f>'Summary of Activities'!H6</f>
        <v>1C</v>
      </c>
      <c r="S3" s="205"/>
      <c r="T3" s="208">
        <f>'Summary of Activities'!K2</f>
        <v>44105</v>
      </c>
      <c r="U3" s="205"/>
      <c r="V3" s="205"/>
      <c r="W3" s="209" t="str">
        <f>'Summary of Activities'!O8</f>
        <v>November 2, 2020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 ht="10.15">
      <c r="A5" s="282">
        <v>1</v>
      </c>
      <c r="B5" s="284">
        <f>'Summary of Activities'!B19</f>
        <v>44114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2" t="s">
        <v>141</v>
      </c>
      <c r="V5" s="251" t="s">
        <v>52</v>
      </c>
      <c r="W5" s="251"/>
      <c r="X5" s="252"/>
    </row>
    <row r="6" spans="1:24" s="7" customFormat="1" ht="13.15" thickBot="1">
      <c r="A6" s="282"/>
      <c r="B6" s="285"/>
      <c r="C6" s="47"/>
      <c r="D6" s="48"/>
      <c r="E6" s="49"/>
      <c r="F6" s="50"/>
      <c r="G6" s="48"/>
      <c r="H6" s="51"/>
      <c r="I6" s="47"/>
      <c r="J6" s="48"/>
      <c r="K6" s="49"/>
      <c r="L6" s="50">
        <v>250</v>
      </c>
      <c r="M6" s="48">
        <v>5</v>
      </c>
      <c r="N6" s="51">
        <v>0</v>
      </c>
      <c r="O6" s="47"/>
      <c r="P6" s="48"/>
      <c r="Q6" s="49"/>
      <c r="R6" s="50"/>
      <c r="S6" s="48"/>
      <c r="T6" s="51"/>
      <c r="U6" s="53"/>
      <c r="V6" s="253" t="s">
        <v>50</v>
      </c>
      <c r="W6" s="253"/>
      <c r="X6" s="254"/>
    </row>
    <row r="7" spans="1:24" ht="13.15" thickBot="1">
      <c r="A7" s="283"/>
      <c r="B7" s="286"/>
      <c r="C7" s="255" t="s">
        <v>41</v>
      </c>
      <c r="D7" s="256"/>
      <c r="E7" s="257" t="s">
        <v>146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 t="s">
        <v>145</v>
      </c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 ht="10.15">
      <c r="A10" s="282">
        <v>2</v>
      </c>
      <c r="B10" s="284">
        <f>'Summary of Activities'!B20</f>
        <v>44115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2" t="s">
        <v>141</v>
      </c>
      <c r="V10" s="251" t="s">
        <v>52</v>
      </c>
      <c r="W10" s="251"/>
      <c r="X10" s="252"/>
    </row>
    <row r="11" spans="1:24" s="7" customFormat="1" ht="13.15" thickBot="1">
      <c r="A11" s="282"/>
      <c r="B11" s="285"/>
      <c r="C11" s="47"/>
      <c r="D11" s="48"/>
      <c r="E11" s="49"/>
      <c r="F11" s="50">
        <v>300</v>
      </c>
      <c r="G11" s="48">
        <v>12</v>
      </c>
      <c r="H11" s="51">
        <v>5100</v>
      </c>
      <c r="I11" s="47"/>
      <c r="J11" s="48"/>
      <c r="K11" s="49"/>
      <c r="L11" s="50"/>
      <c r="M11" s="48"/>
      <c r="N11" s="51"/>
      <c r="O11" s="47">
        <v>50</v>
      </c>
      <c r="P11" s="48">
        <v>2</v>
      </c>
      <c r="Q11" s="49">
        <v>2500</v>
      </c>
      <c r="R11" s="50">
        <v>5</v>
      </c>
      <c r="S11" s="48">
        <v>2</v>
      </c>
      <c r="T11" s="51">
        <v>2500</v>
      </c>
      <c r="U11" s="53"/>
      <c r="V11" s="253" t="s">
        <v>50</v>
      </c>
      <c r="W11" s="253"/>
      <c r="X11" s="254"/>
    </row>
    <row r="12" spans="1:24" ht="13.15" thickBot="1">
      <c r="A12" s="283"/>
      <c r="B12" s="286"/>
      <c r="C12" s="255" t="s">
        <v>41</v>
      </c>
      <c r="D12" s="256"/>
      <c r="E12" s="257" t="s">
        <v>147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148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 ht="10.15">
      <c r="A15" s="282">
        <v>3</v>
      </c>
      <c r="B15" s="284">
        <f>'Summary of Activities'!B21</f>
        <v>44127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2" t="s">
        <v>141</v>
      </c>
      <c r="V15" s="251" t="s">
        <v>52</v>
      </c>
      <c r="W15" s="251"/>
      <c r="X15" s="252"/>
    </row>
    <row r="16" spans="1:24" s="7" customFormat="1" ht="13.15" thickBot="1">
      <c r="A16" s="282"/>
      <c r="B16" s="285"/>
      <c r="C16" s="47"/>
      <c r="D16" s="48"/>
      <c r="E16" s="49"/>
      <c r="F16" s="50">
        <v>1000</v>
      </c>
      <c r="G16" s="48">
        <v>5</v>
      </c>
      <c r="H16" s="51">
        <v>12000</v>
      </c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3" t="s">
        <v>50</v>
      </c>
      <c r="W16" s="253"/>
      <c r="X16" s="254"/>
    </row>
    <row r="17" spans="1:24" ht="13.15" thickBot="1">
      <c r="A17" s="283"/>
      <c r="B17" s="286"/>
      <c r="C17" s="255" t="s">
        <v>41</v>
      </c>
      <c r="D17" s="256"/>
      <c r="E17" s="257" t="s">
        <v>152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 t="s">
        <v>149</v>
      </c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 ht="10.15">
      <c r="A20" s="282">
        <v>4</v>
      </c>
      <c r="B20" s="284">
        <f>'Summary of Activities'!B22</f>
        <v>44108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2" t="s">
        <v>141</v>
      </c>
      <c r="V20" s="251" t="s">
        <v>52</v>
      </c>
      <c r="W20" s="251"/>
      <c r="X20" s="252"/>
    </row>
    <row r="21" spans="1:24" s="7" customFormat="1" ht="13.15" thickBot="1">
      <c r="A21" s="282"/>
      <c r="B21" s="285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>
        <v>100</v>
      </c>
      <c r="S21" s="48">
        <v>2</v>
      </c>
      <c r="T21" s="51">
        <v>1000</v>
      </c>
      <c r="U21" s="53"/>
      <c r="V21" s="253" t="s">
        <v>50</v>
      </c>
      <c r="W21" s="253"/>
      <c r="X21" s="254"/>
    </row>
    <row r="22" spans="1:24" ht="13.15" thickBot="1">
      <c r="A22" s="283"/>
      <c r="B22" s="286"/>
      <c r="C22" s="255" t="s">
        <v>41</v>
      </c>
      <c r="D22" s="256"/>
      <c r="E22" s="257" t="s">
        <v>151</v>
      </c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 t="s">
        <v>150</v>
      </c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 ht="10.15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2"/>
      <c r="V25" s="251" t="s">
        <v>52</v>
      </c>
      <c r="W25" s="251"/>
      <c r="X25" s="252"/>
    </row>
    <row r="26" spans="1:24" s="7" customFormat="1" ht="13.15" thickBot="1">
      <c r="A26" s="282"/>
      <c r="B26" s="285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3" t="s">
        <v>50</v>
      </c>
      <c r="W26" s="253"/>
      <c r="X26" s="254"/>
    </row>
    <row r="27" spans="1:24" ht="13.1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 ht="10.15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2"/>
      <c r="V30" s="251" t="s">
        <v>52</v>
      </c>
      <c r="W30" s="251"/>
      <c r="X30" s="252"/>
    </row>
    <row r="31" spans="1:24" s="7" customFormat="1" ht="13.15" thickBot="1">
      <c r="A31" s="282"/>
      <c r="B31" s="285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3" t="s">
        <v>50</v>
      </c>
      <c r="W31" s="253"/>
      <c r="X31" s="254"/>
    </row>
    <row r="32" spans="1:24" ht="13.1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 ht="10.15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2"/>
      <c r="V35" s="251" t="s">
        <v>52</v>
      </c>
      <c r="W35" s="251"/>
      <c r="X35" s="252"/>
    </row>
    <row r="36" spans="1:24" s="7" customFormat="1" ht="13.15" thickBot="1">
      <c r="A36" s="282"/>
      <c r="B36" s="285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3" t="s">
        <v>50</v>
      </c>
      <c r="W36" s="253"/>
      <c r="X36" s="254"/>
    </row>
    <row r="37" spans="1:24" ht="13.1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 ht="10.15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2"/>
      <c r="V40" s="251" t="s">
        <v>52</v>
      </c>
      <c r="W40" s="251"/>
      <c r="X40" s="252"/>
    </row>
    <row r="41" spans="1:24" s="7" customFormat="1" ht="13.15" thickBot="1">
      <c r="A41" s="282"/>
      <c r="B41" s="285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3" t="s">
        <v>50</v>
      </c>
      <c r="W41" s="253"/>
      <c r="X41" s="254"/>
    </row>
    <row r="42" spans="1:24" ht="13.1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3.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1300</v>
      </c>
      <c r="G48" s="223"/>
      <c r="H48" s="222">
        <f>G6+G11+G16+G21+G26+G31+G36+G41</f>
        <v>17</v>
      </c>
      <c r="I48" s="223"/>
      <c r="J48" s="243">
        <f>H6+H11+H16+H21+H26+H31+H36+H41</f>
        <v>17100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0</v>
      </c>
      <c r="G49" s="223"/>
      <c r="H49" s="222">
        <f>J6+J11+J16+J21+J26+J31+J36+J41</f>
        <v>0</v>
      </c>
      <c r="I49" s="223"/>
      <c r="J49" s="243">
        <f>K6+K11+K16+K21+K26+K31+K36+K41</f>
        <v>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250</v>
      </c>
      <c r="G50" s="223"/>
      <c r="H50" s="222">
        <f>M6+M11+M16+M21+M26+M31+M36+M41</f>
        <v>5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50</v>
      </c>
      <c r="G51" s="223"/>
      <c r="H51" s="222">
        <f>P6+P11+P16+P21+P26+P31+P36+P41</f>
        <v>2</v>
      </c>
      <c r="I51" s="223"/>
      <c r="J51" s="243">
        <f>Q6+Q11+Q16+Q21+Q26+Q31+Q36+Q41</f>
        <v>2500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105</v>
      </c>
      <c r="G52" s="225"/>
      <c r="H52" s="224">
        <f>S6+S11+S16+S21+S26+S31+S36+S41</f>
        <v>4</v>
      </c>
      <c r="I52" s="225"/>
      <c r="J52" s="229">
        <f>T6+T11+T16+T21+T26+T31+T36+T41</f>
        <v>3500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SUM(F47:G51)</f>
        <v>1600</v>
      </c>
      <c r="G54" s="235"/>
      <c r="H54" s="234">
        <f>SUM(H47:I52)</f>
        <v>28</v>
      </c>
      <c r="I54" s="235"/>
      <c r="J54" s="231">
        <f>SUM(J47:L52)</f>
        <v>23100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1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6328125" defaultRowHeight="13.5"/>
  <cols>
    <col min="1" max="1" width="2.265625" style="1" customWidth="1"/>
    <col min="2" max="2" width="2.86328125" style="1" customWidth="1"/>
    <col min="3" max="6" width="13.1328125" style="1" customWidth="1"/>
    <col min="7" max="7" width="14" style="1" customWidth="1"/>
    <col min="8" max="8" width="3.1328125" style="1" customWidth="1"/>
    <col min="9" max="9" width="17.1328125" style="1" customWidth="1"/>
    <col min="10" max="16384" width="10.8632812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7.25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Emmanuel Hernandez</cp:lastModifiedBy>
  <cp:lastPrinted>2020-07-08T02:45:25Z</cp:lastPrinted>
  <dcterms:created xsi:type="dcterms:W3CDTF">2013-07-03T03:04:40Z</dcterms:created>
  <dcterms:modified xsi:type="dcterms:W3CDTF">2020-11-02T04:49:32Z</dcterms:modified>
</cp:coreProperties>
</file>