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onh\Desktop\Rotary Club of Banilad Metro\RCBM 2020-2021 Reports for District\"/>
    </mc:Choice>
  </mc:AlternateContent>
  <xr:revisionPtr revIDLastSave="0" documentId="13_ncr:1_{63FE729C-2E1B-4235-8F7B-7FE19C0D07E9}" xr6:coauthVersionLast="45" xr6:coauthVersionMax="45" xr10:uidLastSave="{00000000-0000-0000-0000-000000000000}"/>
  <bookViews>
    <workbookView xWindow="-98" yWindow="-98" windowWidth="20715" windowHeight="132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<sst xmlns="http://schemas.openxmlformats.org/spreadsheetml/2006/main" count="261" uniqueCount="154">
  <si>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</si>
  <si>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</si>
  <si>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</si>
  <si>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</si>
  <si>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</si>
  <si>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</si>
  <si>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</si>
  <si>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</si>
  <si>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</si>
  <si>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</si>
  <si>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</si>
  <si>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</si>
  <si>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</si>
  <si>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</si>
  <si>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</si>
  <si>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</si>
  <si>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</si>
  <si>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</si>
  <si>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</si>
  <si>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</si>
  <si>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</si>
  <si>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</si>
  <si>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</si>
  <si>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</si>
  <si>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</si>
  <si>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</si>
  <si>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</si>
  <si>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</si>
  <si>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</si>
  <si>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</si>
  <si>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</si>
  <si>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</si>
  <si>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</si>
  <si>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</si>
  <si>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</si>
  <si>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</si>
  <si>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</si>
  <si>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</si>
  <si>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</si>
  <si>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</si>
  <si>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</si>
  <si>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</si>
  <si>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</si>
  <si>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</si>
  <si>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</si>
  <si>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</si>
  <si>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</si>
  <si>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</si>
  <si>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</si>
  <si>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</si>
  <si>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</si>
  <si>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</si>
  <si>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</si>
  <si>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</si>
  <si>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</si>
  <si>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</si>
  <si>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</si>
  <si>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</si>
  <si>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</si>
  <si>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</si>
  <si>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</si>
  <si>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</si>
  <si>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</si>
  <si>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</si>
  <si>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</si>
  <si>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</si>
  <si>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</si>
  <si>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</si>
  <si>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</si>
  <si>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</si>
  <si>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</si>
  <si>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</si>
  <si>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</si>
  <si>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</si>
  <si>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</si>
  <si>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</si>
  <si>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</si>
  <si>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</si>
  <si>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</si>
  <si>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</si>
  <si>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</si>
  <si>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</si>
  <si>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</si>
  <si>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</si>
  <si>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</si>
  <si>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</si>
  <si>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</si>
  <si>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</si>
  <si>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</si>
  <si>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</si>
  <si>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</si>
  <si>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</si>
  <si>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</si>
  <si>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</si>
  <si>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</si>
  <si>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</si>
  <si>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</si>
  <si>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</si>
  <si>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</si>
  <si>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</si>
  <si>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</si>
  <si>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</si>
  <si>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</si>
  <si>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</si>
  <si>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</si>
  <si>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</si>
  <si>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</si>
  <si>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</si>
  <si>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</si>
  <si>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</si>
  <si>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</si>
  <si>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</si>
  <si>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</si>
  <si>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</si>
  <si>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</si>
  <si>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</si>
  <si>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</si>
  <si>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</si>
  <si>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</si>
  <si>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</si>
  <si>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</si>
  <si>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</si>
  <si>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</si>
  <si>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</si>
  <si>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</si>
  <si>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</si>
  <si>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</si>
  <si>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</si>
  <si>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</si>
  <si>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</si>
  <si>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</si>
  <si>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</si>
  <si>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</si>
  <si>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</si>
  <si>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</si>
  <si>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Banilad Metro</t>
  </si>
  <si>
    <t>1C</t>
  </si>
  <si>
    <t>Joselo Cimafranca</t>
  </si>
  <si>
    <t>Emmanuel Hernandez</t>
  </si>
  <si>
    <t>Alain Senerpida</t>
  </si>
  <si>
    <t>Zoom</t>
  </si>
  <si>
    <t>x</t>
  </si>
  <si>
    <t>Zoom Webinar</t>
  </si>
  <si>
    <t>Aloguinsan, Cebu</t>
  </si>
  <si>
    <t>Sibonga, Cebu</t>
  </si>
  <si>
    <t>Participants of Grief Theory Webinar</t>
  </si>
  <si>
    <t>Quarantine Webinar Series: Grief Therapy</t>
  </si>
  <si>
    <t>Project Eskwela Sa Aloguinsan: PPEs, masks and educational materials</t>
  </si>
  <si>
    <t>Aloguinsan Central School</t>
  </si>
  <si>
    <t>Sibonga National High School</t>
  </si>
  <si>
    <t>Naga City, Cebu</t>
  </si>
  <si>
    <t>District 3860 Mangrove Planting</t>
  </si>
  <si>
    <t>Printer and Reams for Sibonga National High School</t>
  </si>
  <si>
    <t>November 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</si>
</sst>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0" borderId="46" xfId="0" applyFont="1" applyBorder="1" applyAlignment="1" applyProtection="1">
      <alignment horizontal="center" vertical="center"/>
    </xf>
    <xf numFmtId="0" fontId="53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8" xfId="0" applyFont="1" applyBorder="1" applyAlignment="1" applyProtection="1">
      <alignment horizontal="left" vertical="top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61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top"/>
    </xf>
    <xf numFmtId="0" fontId="16" fillId="0" borderId="52" xfId="0" applyFont="1" applyBorder="1" applyAlignment="1" applyProtection="1">
      <alignment horizontal="center" vertical="top"/>
    </xf>
    <xf numFmtId="0" fontId="60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Normal="100" zoomScaleSheetLayoutView="100" workbookViewId="0">
      <selection activeCell="O8" sqref="O8:P8"/>
    </sheetView>
  </sheetViews>
  <sheetFormatPr defaultColWidth="11.3984375" defaultRowHeight="13.5"/>
  <cols>
    <col min="1" max="1" width="2.86328125" style="29" customWidth="1"/>
    <col min="2" max="15" width="5.73046875" style="29" customWidth="1"/>
    <col min="16" max="16" width="16" style="29" customWidth="1"/>
    <col min="17" max="31" width="5.73046875" style="29" customWidth="1"/>
    <col min="32" max="16384" width="11.3984375" style="29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44105</v>
      </c>
      <c r="L2" s="177"/>
      <c r="M2" s="177"/>
      <c r="N2" s="30"/>
      <c r="O2" s="30"/>
      <c r="P2" s="30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2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135</v>
      </c>
      <c r="B6" s="200"/>
      <c r="C6" s="201"/>
      <c r="D6" s="201"/>
      <c r="E6" s="201"/>
      <c r="F6" s="201"/>
      <c r="G6" s="201"/>
      <c r="H6" s="28" t="s">
        <v>136</v>
      </c>
      <c r="I6" s="202" t="s">
        <v>137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3"/>
      <c r="P7" s="33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153</v>
      </c>
      <c r="P8" s="186"/>
    </row>
    <row r="9" spans="1:16" s="34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5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6" customFormat="1" ht="12" customHeight="1" thickBot="1">
      <c r="A11" s="87"/>
      <c r="B11" s="151">
        <v>44128</v>
      </c>
      <c r="C11" s="152"/>
      <c r="D11" s="159">
        <v>10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4" t="s">
        <v>140</v>
      </c>
    </row>
    <row r="12" spans="1:16" s="36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6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6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5"/>
    </row>
    <row r="15" spans="1:16" s="36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5"/>
    </row>
    <row r="16" spans="1:16" s="36" customFormat="1" ht="12" customHeight="1" thickTop="1" thickBot="1">
      <c r="A16" s="87"/>
      <c r="B16" s="83">
        <v>44133</v>
      </c>
      <c r="C16" s="84"/>
      <c r="D16" s="172"/>
      <c r="E16" s="173"/>
      <c r="F16" s="78"/>
      <c r="G16" s="79"/>
      <c r="H16" s="80">
        <v>6</v>
      </c>
      <c r="I16" s="204"/>
      <c r="J16" s="91"/>
      <c r="K16" s="92"/>
      <c r="L16" s="93"/>
      <c r="M16" s="67"/>
      <c r="N16" s="67"/>
      <c r="O16" s="68"/>
      <c r="P16" s="45" t="s">
        <v>140</v>
      </c>
    </row>
    <row r="17" spans="1:16" s="36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5"/>
    </row>
    <row r="18" spans="1:16" s="36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5"/>
    </row>
    <row r="19" spans="1:16" s="36" customFormat="1" ht="12" customHeight="1" thickTop="1" thickBot="1">
      <c r="A19" s="87"/>
      <c r="B19" s="83">
        <v>44114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4</v>
      </c>
      <c r="M19" s="80"/>
      <c r="N19" s="81"/>
      <c r="O19" s="82"/>
      <c r="P19" s="45" t="s">
        <v>142</v>
      </c>
    </row>
    <row r="20" spans="1:16" s="36" customFormat="1" ht="12" customHeight="1" thickTop="1" thickBot="1">
      <c r="A20" s="87"/>
      <c r="B20" s="83">
        <v>44115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5</v>
      </c>
      <c r="M20" s="80"/>
      <c r="N20" s="81"/>
      <c r="O20" s="82"/>
      <c r="P20" s="45" t="s">
        <v>143</v>
      </c>
    </row>
    <row r="21" spans="1:16" s="36" customFormat="1" ht="12" customHeight="1" thickTop="1" thickBot="1">
      <c r="A21" s="87"/>
      <c r="B21" s="83">
        <v>44127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7</v>
      </c>
      <c r="M21" s="80"/>
      <c r="N21" s="81"/>
      <c r="O21" s="82"/>
      <c r="P21" s="45" t="s">
        <v>144</v>
      </c>
    </row>
    <row r="22" spans="1:16" s="36" customFormat="1" ht="12" customHeight="1" thickTop="1" thickBot="1">
      <c r="A22" s="87"/>
      <c r="B22" s="83">
        <v>44108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2</v>
      </c>
      <c r="M22" s="80"/>
      <c r="N22" s="81"/>
      <c r="O22" s="82"/>
      <c r="P22" s="45" t="s">
        <v>150</v>
      </c>
    </row>
    <row r="23" spans="1:16" s="36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5"/>
    </row>
    <row r="24" spans="1:16" s="36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5"/>
    </row>
    <row r="25" spans="1:16" s="36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5"/>
    </row>
    <row r="26" spans="1:16" s="36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5"/>
    </row>
    <row r="27" spans="1:16" s="36" customFormat="1" ht="12" customHeight="1" thickTop="1" thickBot="1">
      <c r="A27" s="88"/>
      <c r="B27" s="96">
        <v>44114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6" t="s">
        <v>140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15</v>
      </c>
      <c r="J31" s="107" t="s">
        <v>7</v>
      </c>
      <c r="K31" s="108"/>
      <c r="L31" s="108"/>
      <c r="M31" s="108"/>
      <c r="N31" s="108"/>
      <c r="O31" s="108"/>
      <c r="P31" s="3">
        <v>3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7">
        <f>SUM(P31:P32)</f>
        <v>3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15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9" customFormat="1" ht="12.75" customHeight="1">
      <c r="A39" s="40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2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4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3.9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Emmanuel Hernandez</v>
      </c>
      <c r="B52" s="144"/>
      <c r="C52" s="145"/>
      <c r="D52" s="145"/>
      <c r="E52" s="145"/>
      <c r="F52" s="145"/>
      <c r="G52" s="145" t="str">
        <f>I6</f>
        <v>Joselo Cimafranca</v>
      </c>
      <c r="H52" s="145"/>
      <c r="I52" s="145"/>
      <c r="J52" s="145"/>
      <c r="K52" s="145"/>
      <c r="L52" s="145"/>
      <c r="M52" s="146" t="s">
        <v>139</v>
      </c>
      <c r="N52" s="146"/>
      <c r="O52" s="146"/>
      <c r="P52" s="147"/>
    </row>
    <row r="53" spans="1:16" ht="13.9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2" customFormat="1" ht="11.1" customHeight="1">
      <c r="A57" s="43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2" customFormat="1" ht="11.1" customHeight="1">
      <c r="A58" s="43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2" customFormat="1" ht="11.1" customHeight="1">
      <c r="A59" s="43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Vn+h42twVMI1AyelTDlAPVlSMgPixe70FnPz7ExE4A02mtWL8aRPYvJNeBauwHKT1C3H7h2/FBHrRrtfWatHng==" saltValue="OOnZkp1lkn+fyNx4qkIdfQ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4" zoomScale="110" zoomScaleNormal="200" zoomScalePageLayoutView="110" workbookViewId="0">
      <selection activeCell="E22" sqref="E22:P22"/>
    </sheetView>
  </sheetViews>
  <sheetFormatPr defaultColWidth="10.86328125" defaultRowHeight="12.75"/>
  <cols>
    <col min="1" max="1" width="2.73046875" style="6" customWidth="1"/>
    <col min="2" max="2" width="11.1328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3046875" style="6" customWidth="1"/>
    <col min="22" max="23" width="4.73046875" style="6" customWidth="1"/>
    <col min="24" max="24" width="10.73046875" style="6" customWidth="1"/>
    <col min="25" max="16384" width="10.86328125" style="6"/>
  </cols>
  <sheetData>
    <row r="1" spans="1:24" ht="15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>
      <c r="A2" s="207" t="s">
        <v>59</v>
      </c>
      <c r="B2" s="207"/>
      <c r="C2" s="207"/>
      <c r="D2" s="207"/>
      <c r="E2" s="207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7" t="s">
        <v>63</v>
      </c>
      <c r="U2" s="207"/>
      <c r="V2" s="207"/>
      <c r="W2" s="207" t="s">
        <v>64</v>
      </c>
      <c r="X2" s="207"/>
    </row>
    <row r="3" spans="1:24" s="10" customFormat="1" ht="18.95" customHeight="1" thickBot="1">
      <c r="A3" s="205" t="str">
        <f>'Summary of Activities'!A6</f>
        <v>Banilad Metro</v>
      </c>
      <c r="B3" s="205"/>
      <c r="C3" s="205"/>
      <c r="D3" s="205"/>
      <c r="E3" s="205"/>
      <c r="F3" s="205" t="str">
        <f>'Summary of Activities'!I6</f>
        <v>Joselo Cimafranca</v>
      </c>
      <c r="G3" s="205"/>
      <c r="H3" s="205"/>
      <c r="I3" s="205"/>
      <c r="J3" s="205"/>
      <c r="K3" s="205"/>
      <c r="L3" s="205" t="str">
        <f>'Summary of Activities'!N6</f>
        <v>Emmanuel Hernandez</v>
      </c>
      <c r="M3" s="205"/>
      <c r="N3" s="205"/>
      <c r="O3" s="205"/>
      <c r="P3" s="205"/>
      <c r="Q3" s="205"/>
      <c r="R3" s="205" t="str">
        <f>'Summary of Activities'!H6</f>
        <v>1C</v>
      </c>
      <c r="S3" s="205"/>
      <c r="T3" s="208">
        <f>'Summary of Activities'!K2</f>
        <v>44105</v>
      </c>
      <c r="U3" s="205"/>
      <c r="V3" s="205"/>
      <c r="W3" s="209" t="str">
        <f>'Summary of Activities'!O8</f>
        <v>November 2, 2020</v>
      </c>
      <c r="X3" s="209"/>
    </row>
    <row r="4" spans="1:24" s="2" customFormat="1" ht="12" customHeight="1" thickTop="1">
      <c r="A4" s="274" t="s">
        <v>20</v>
      </c>
      <c r="B4" s="275"/>
      <c r="C4" s="276" t="s">
        <v>49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9" t="s">
        <v>51</v>
      </c>
      <c r="V4" s="280"/>
      <c r="W4" s="280"/>
      <c r="X4" s="281"/>
    </row>
    <row r="5" spans="1:24" s="8" customFormat="1" ht="10.15">
      <c r="A5" s="282">
        <v>1</v>
      </c>
      <c r="B5" s="284">
        <f>'Summary of Activities'!B19</f>
        <v>44114</v>
      </c>
      <c r="C5" s="287" t="s">
        <v>43</v>
      </c>
      <c r="D5" s="249"/>
      <c r="E5" s="288"/>
      <c r="F5" s="248" t="s">
        <v>53</v>
      </c>
      <c r="G5" s="249"/>
      <c r="H5" s="250"/>
      <c r="I5" s="287" t="s">
        <v>44</v>
      </c>
      <c r="J5" s="249"/>
      <c r="K5" s="288"/>
      <c r="L5" s="248" t="s">
        <v>45</v>
      </c>
      <c r="M5" s="249"/>
      <c r="N5" s="250"/>
      <c r="O5" s="287" t="s">
        <v>47</v>
      </c>
      <c r="P5" s="249"/>
      <c r="Q5" s="288"/>
      <c r="R5" s="248" t="s">
        <v>48</v>
      </c>
      <c r="S5" s="249"/>
      <c r="T5" s="250"/>
      <c r="U5" s="52" t="s">
        <v>141</v>
      </c>
      <c r="V5" s="251" t="s">
        <v>52</v>
      </c>
      <c r="W5" s="251"/>
      <c r="X5" s="252"/>
    </row>
    <row r="6" spans="1:24" s="7" customFormat="1" ht="13.15" thickBot="1">
      <c r="A6" s="282"/>
      <c r="B6" s="285"/>
      <c r="C6" s="47"/>
      <c r="D6" s="48"/>
      <c r="E6" s="49"/>
      <c r="F6" s="50"/>
      <c r="G6" s="48"/>
      <c r="H6" s="51"/>
      <c r="I6" s="47"/>
      <c r="J6" s="48"/>
      <c r="K6" s="49"/>
      <c r="L6" s="50">
        <v>250</v>
      </c>
      <c r="M6" s="48">
        <v>5</v>
      </c>
      <c r="N6" s="51">
        <v>0</v>
      </c>
      <c r="O6" s="47"/>
      <c r="P6" s="48"/>
      <c r="Q6" s="49"/>
      <c r="R6" s="50"/>
      <c r="S6" s="48"/>
      <c r="T6" s="51"/>
      <c r="U6" s="53"/>
      <c r="V6" s="253" t="s">
        <v>50</v>
      </c>
      <c r="W6" s="253"/>
      <c r="X6" s="254"/>
    </row>
    <row r="7" spans="1:24" ht="13.15" thickBot="1">
      <c r="A7" s="283"/>
      <c r="B7" s="286"/>
      <c r="C7" s="255" t="s">
        <v>41</v>
      </c>
      <c r="D7" s="256"/>
      <c r="E7" s="257" t="s">
        <v>146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 t="s">
        <v>42</v>
      </c>
      <c r="R7" s="258"/>
      <c r="S7" s="258"/>
      <c r="T7" s="257" t="s">
        <v>145</v>
      </c>
      <c r="U7" s="257"/>
      <c r="V7" s="257"/>
      <c r="W7" s="257"/>
      <c r="X7" s="259"/>
    </row>
    <row r="8" spans="1:24" ht="5.0999999999999996" customHeight="1" thickTop="1" thickBot="1"/>
    <row r="9" spans="1:24" s="2" customFormat="1" ht="12" customHeight="1" thickTop="1">
      <c r="A9" s="274" t="s">
        <v>20</v>
      </c>
      <c r="B9" s="275"/>
      <c r="C9" s="276" t="s">
        <v>49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9" t="s">
        <v>51</v>
      </c>
      <c r="V9" s="280"/>
      <c r="W9" s="280"/>
      <c r="X9" s="281"/>
    </row>
    <row r="10" spans="1:24" s="8" customFormat="1" ht="10.15">
      <c r="A10" s="282">
        <v>2</v>
      </c>
      <c r="B10" s="284">
        <f>'Summary of Activities'!B20</f>
        <v>44115</v>
      </c>
      <c r="C10" s="287" t="s">
        <v>43</v>
      </c>
      <c r="D10" s="249"/>
      <c r="E10" s="288"/>
      <c r="F10" s="248" t="s">
        <v>53</v>
      </c>
      <c r="G10" s="249"/>
      <c r="H10" s="250"/>
      <c r="I10" s="287" t="s">
        <v>44</v>
      </c>
      <c r="J10" s="249"/>
      <c r="K10" s="288"/>
      <c r="L10" s="248" t="s">
        <v>45</v>
      </c>
      <c r="M10" s="249"/>
      <c r="N10" s="250"/>
      <c r="O10" s="287" t="s">
        <v>47</v>
      </c>
      <c r="P10" s="249"/>
      <c r="Q10" s="288"/>
      <c r="R10" s="248" t="s">
        <v>48</v>
      </c>
      <c r="S10" s="249"/>
      <c r="T10" s="250"/>
      <c r="U10" s="52" t="s">
        <v>141</v>
      </c>
      <c r="V10" s="251" t="s">
        <v>52</v>
      </c>
      <c r="W10" s="251"/>
      <c r="X10" s="252"/>
    </row>
    <row r="11" spans="1:24" s="7" customFormat="1" ht="13.15" thickBot="1">
      <c r="A11" s="282"/>
      <c r="B11" s="285"/>
      <c r="C11" s="47"/>
      <c r="D11" s="48"/>
      <c r="E11" s="49"/>
      <c r="F11" s="50">
        <v>300</v>
      </c>
      <c r="G11" s="48">
        <v>12</v>
      </c>
      <c r="H11" s="51">
        <v>5100</v>
      </c>
      <c r="I11" s="47"/>
      <c r="J11" s="48"/>
      <c r="K11" s="49"/>
      <c r="L11" s="50"/>
      <c r="M11" s="48"/>
      <c r="N11" s="51"/>
      <c r="O11" s="47">
        <v>50</v>
      </c>
      <c r="P11" s="48">
        <v>2</v>
      </c>
      <c r="Q11" s="49">
        <v>2500</v>
      </c>
      <c r="R11" s="50">
        <v>5</v>
      </c>
      <c r="S11" s="48">
        <v>2</v>
      </c>
      <c r="T11" s="51">
        <v>2500</v>
      </c>
      <c r="U11" s="53"/>
      <c r="V11" s="253" t="s">
        <v>50</v>
      </c>
      <c r="W11" s="253"/>
      <c r="X11" s="254"/>
    </row>
    <row r="12" spans="1:24" ht="13.15" thickBot="1">
      <c r="A12" s="283"/>
      <c r="B12" s="286"/>
      <c r="C12" s="255" t="s">
        <v>41</v>
      </c>
      <c r="D12" s="256"/>
      <c r="E12" s="257" t="s">
        <v>147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42</v>
      </c>
      <c r="R12" s="258"/>
      <c r="S12" s="258"/>
      <c r="T12" s="257" t="s">
        <v>148</v>
      </c>
      <c r="U12" s="257"/>
      <c r="V12" s="257"/>
      <c r="W12" s="257"/>
      <c r="X12" s="259"/>
    </row>
    <row r="13" spans="1:24" ht="5.0999999999999996" customHeight="1" thickTop="1" thickBot="1"/>
    <row r="14" spans="1:24" s="2" customFormat="1" ht="12" customHeight="1" thickTop="1">
      <c r="A14" s="274" t="s">
        <v>20</v>
      </c>
      <c r="B14" s="275"/>
      <c r="C14" s="276" t="s">
        <v>49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79" t="s">
        <v>51</v>
      </c>
      <c r="V14" s="280"/>
      <c r="W14" s="280"/>
      <c r="X14" s="281"/>
    </row>
    <row r="15" spans="1:24" s="8" customFormat="1" ht="10.15">
      <c r="A15" s="282">
        <v>3</v>
      </c>
      <c r="B15" s="284">
        <f>'Summary of Activities'!B21</f>
        <v>44127</v>
      </c>
      <c r="C15" s="287" t="s">
        <v>43</v>
      </c>
      <c r="D15" s="249"/>
      <c r="E15" s="288"/>
      <c r="F15" s="248" t="s">
        <v>53</v>
      </c>
      <c r="G15" s="249"/>
      <c r="H15" s="250"/>
      <c r="I15" s="287" t="s">
        <v>44</v>
      </c>
      <c r="J15" s="249"/>
      <c r="K15" s="288"/>
      <c r="L15" s="248" t="s">
        <v>45</v>
      </c>
      <c r="M15" s="249"/>
      <c r="N15" s="250"/>
      <c r="O15" s="287" t="s">
        <v>47</v>
      </c>
      <c r="P15" s="249"/>
      <c r="Q15" s="288"/>
      <c r="R15" s="248" t="s">
        <v>48</v>
      </c>
      <c r="S15" s="249"/>
      <c r="T15" s="250"/>
      <c r="U15" s="52" t="s">
        <v>141</v>
      </c>
      <c r="V15" s="251" t="s">
        <v>52</v>
      </c>
      <c r="W15" s="251"/>
      <c r="X15" s="252"/>
    </row>
    <row r="16" spans="1:24" s="7" customFormat="1" ht="13.15" thickBot="1">
      <c r="A16" s="282"/>
      <c r="B16" s="285"/>
      <c r="C16" s="47"/>
      <c r="D16" s="48"/>
      <c r="E16" s="49"/>
      <c r="F16" s="50">
        <v>1000</v>
      </c>
      <c r="G16" s="48">
        <v>5</v>
      </c>
      <c r="H16" s="51">
        <v>12000</v>
      </c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53" t="s">
        <v>50</v>
      </c>
      <c r="W16" s="253"/>
      <c r="X16" s="254"/>
    </row>
    <row r="17" spans="1:24" ht="13.15" thickBot="1">
      <c r="A17" s="283"/>
      <c r="B17" s="286"/>
      <c r="C17" s="255" t="s">
        <v>41</v>
      </c>
      <c r="D17" s="256"/>
      <c r="E17" s="257" t="s">
        <v>152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 t="s">
        <v>42</v>
      </c>
      <c r="R17" s="258"/>
      <c r="S17" s="258"/>
      <c r="T17" s="257" t="s">
        <v>149</v>
      </c>
      <c r="U17" s="257"/>
      <c r="V17" s="257"/>
      <c r="W17" s="257"/>
      <c r="X17" s="259"/>
    </row>
    <row r="18" spans="1:24" ht="6" customHeight="1" thickTop="1" thickBot="1"/>
    <row r="19" spans="1:24" s="2" customFormat="1" ht="12" customHeight="1" thickTop="1">
      <c r="A19" s="274" t="s">
        <v>20</v>
      </c>
      <c r="B19" s="275"/>
      <c r="C19" s="276" t="s">
        <v>49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79" t="s">
        <v>51</v>
      </c>
      <c r="V19" s="280"/>
      <c r="W19" s="280"/>
      <c r="X19" s="281"/>
    </row>
    <row r="20" spans="1:24" s="8" customFormat="1" ht="10.15">
      <c r="A20" s="282">
        <v>4</v>
      </c>
      <c r="B20" s="284">
        <f>'Summary of Activities'!B22</f>
        <v>44108</v>
      </c>
      <c r="C20" s="287" t="s">
        <v>43</v>
      </c>
      <c r="D20" s="249"/>
      <c r="E20" s="288"/>
      <c r="F20" s="248" t="s">
        <v>53</v>
      </c>
      <c r="G20" s="249"/>
      <c r="H20" s="250"/>
      <c r="I20" s="287" t="s">
        <v>44</v>
      </c>
      <c r="J20" s="249"/>
      <c r="K20" s="288"/>
      <c r="L20" s="248" t="s">
        <v>45</v>
      </c>
      <c r="M20" s="249"/>
      <c r="N20" s="250"/>
      <c r="O20" s="287" t="s">
        <v>47</v>
      </c>
      <c r="P20" s="249"/>
      <c r="Q20" s="288"/>
      <c r="R20" s="248" t="s">
        <v>48</v>
      </c>
      <c r="S20" s="249"/>
      <c r="T20" s="250"/>
      <c r="U20" s="52" t="s">
        <v>141</v>
      </c>
      <c r="V20" s="251" t="s">
        <v>52</v>
      </c>
      <c r="W20" s="251"/>
      <c r="X20" s="252"/>
    </row>
    <row r="21" spans="1:24" s="7" customFormat="1" ht="13.15" thickBot="1">
      <c r="A21" s="282"/>
      <c r="B21" s="285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>
        <v>100</v>
      </c>
      <c r="S21" s="48">
        <v>2</v>
      </c>
      <c r="T21" s="51">
        <v>1000</v>
      </c>
      <c r="U21" s="53"/>
      <c r="V21" s="253" t="s">
        <v>50</v>
      </c>
      <c r="W21" s="253"/>
      <c r="X21" s="254"/>
    </row>
    <row r="22" spans="1:24" ht="13.15" thickBot="1">
      <c r="A22" s="283"/>
      <c r="B22" s="286"/>
      <c r="C22" s="255" t="s">
        <v>41</v>
      </c>
      <c r="D22" s="256"/>
      <c r="E22" s="257" t="s">
        <v>151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 t="s">
        <v>42</v>
      </c>
      <c r="R22" s="258"/>
      <c r="S22" s="258"/>
      <c r="T22" s="257" t="s">
        <v>150</v>
      </c>
      <c r="U22" s="257"/>
      <c r="V22" s="257"/>
      <c r="W22" s="257"/>
      <c r="X22" s="259"/>
    </row>
    <row r="23" spans="1:24" ht="6" customHeight="1" thickTop="1" thickBot="1"/>
    <row r="24" spans="1:24" s="2" customFormat="1" ht="12" customHeight="1" thickTop="1">
      <c r="A24" s="274" t="s">
        <v>20</v>
      </c>
      <c r="B24" s="275"/>
      <c r="C24" s="276" t="s">
        <v>49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79" t="s">
        <v>51</v>
      </c>
      <c r="V24" s="280"/>
      <c r="W24" s="280"/>
      <c r="X24" s="281"/>
    </row>
    <row r="25" spans="1:24" s="8" customFormat="1" ht="10.15">
      <c r="A25" s="282">
        <v>5</v>
      </c>
      <c r="B25" s="284">
        <f>'Summary of Activities'!B23</f>
        <v>0</v>
      </c>
      <c r="C25" s="287" t="s">
        <v>43</v>
      </c>
      <c r="D25" s="249"/>
      <c r="E25" s="288"/>
      <c r="F25" s="248" t="s">
        <v>53</v>
      </c>
      <c r="G25" s="249"/>
      <c r="H25" s="250"/>
      <c r="I25" s="287" t="s">
        <v>44</v>
      </c>
      <c r="J25" s="249"/>
      <c r="K25" s="288"/>
      <c r="L25" s="248" t="s">
        <v>45</v>
      </c>
      <c r="M25" s="249"/>
      <c r="N25" s="250"/>
      <c r="O25" s="287" t="s">
        <v>47</v>
      </c>
      <c r="P25" s="249"/>
      <c r="Q25" s="288"/>
      <c r="R25" s="248" t="s">
        <v>48</v>
      </c>
      <c r="S25" s="249"/>
      <c r="T25" s="250"/>
      <c r="U25" s="52"/>
      <c r="V25" s="251" t="s">
        <v>52</v>
      </c>
      <c r="W25" s="251"/>
      <c r="X25" s="252"/>
    </row>
    <row r="26" spans="1:24" s="7" customFormat="1" ht="13.15" thickBot="1">
      <c r="A26" s="282"/>
      <c r="B26" s="285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53" t="s">
        <v>50</v>
      </c>
      <c r="W26" s="253"/>
      <c r="X26" s="254"/>
    </row>
    <row r="27" spans="1:24" ht="13.15" thickBot="1">
      <c r="A27" s="283"/>
      <c r="B27" s="286"/>
      <c r="C27" s="255" t="s">
        <v>41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 t="s">
        <v>42</v>
      </c>
      <c r="R27" s="258"/>
      <c r="S27" s="258"/>
      <c r="T27" s="257"/>
      <c r="U27" s="257"/>
      <c r="V27" s="257"/>
      <c r="W27" s="257"/>
      <c r="X27" s="259"/>
    </row>
    <row r="28" spans="1:24" ht="5.0999999999999996" customHeight="1" thickTop="1" thickBot="1"/>
    <row r="29" spans="1:24" s="2" customFormat="1" ht="12" customHeight="1" thickTop="1">
      <c r="A29" s="274" t="s">
        <v>20</v>
      </c>
      <c r="B29" s="275"/>
      <c r="C29" s="276" t="s">
        <v>49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U29" s="279" t="s">
        <v>51</v>
      </c>
      <c r="V29" s="280"/>
      <c r="W29" s="280"/>
      <c r="X29" s="281"/>
    </row>
    <row r="30" spans="1:24" s="8" customFormat="1" ht="10.15">
      <c r="A30" s="282">
        <v>6</v>
      </c>
      <c r="B30" s="284">
        <f>'Summary of Activities'!B24</f>
        <v>0</v>
      </c>
      <c r="C30" s="287" t="s">
        <v>43</v>
      </c>
      <c r="D30" s="249"/>
      <c r="E30" s="288"/>
      <c r="F30" s="248" t="s">
        <v>53</v>
      </c>
      <c r="G30" s="249"/>
      <c r="H30" s="250"/>
      <c r="I30" s="287" t="s">
        <v>44</v>
      </c>
      <c r="J30" s="249"/>
      <c r="K30" s="288"/>
      <c r="L30" s="248" t="s">
        <v>45</v>
      </c>
      <c r="M30" s="249"/>
      <c r="N30" s="250"/>
      <c r="O30" s="287" t="s">
        <v>47</v>
      </c>
      <c r="P30" s="249"/>
      <c r="Q30" s="288"/>
      <c r="R30" s="248" t="s">
        <v>48</v>
      </c>
      <c r="S30" s="249"/>
      <c r="T30" s="250"/>
      <c r="U30" s="52"/>
      <c r="V30" s="251" t="s">
        <v>52</v>
      </c>
      <c r="W30" s="251"/>
      <c r="X30" s="252"/>
    </row>
    <row r="31" spans="1:24" s="7" customFormat="1" ht="13.15" thickBot="1">
      <c r="A31" s="282"/>
      <c r="B31" s="285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53" t="s">
        <v>50</v>
      </c>
      <c r="W31" s="253"/>
      <c r="X31" s="254"/>
    </row>
    <row r="32" spans="1:24" ht="13.15" thickBot="1">
      <c r="A32" s="283"/>
      <c r="B32" s="286"/>
      <c r="C32" s="255" t="s">
        <v>41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 t="s">
        <v>42</v>
      </c>
      <c r="R32" s="258"/>
      <c r="S32" s="258"/>
      <c r="T32" s="257"/>
      <c r="U32" s="257"/>
      <c r="V32" s="257"/>
      <c r="W32" s="257"/>
      <c r="X32" s="259"/>
    </row>
    <row r="33" spans="1:24" ht="6" customHeight="1" thickTop="1" thickBot="1"/>
    <row r="34" spans="1:24" s="2" customFormat="1" ht="12" customHeight="1" thickTop="1">
      <c r="A34" s="274" t="s">
        <v>20</v>
      </c>
      <c r="B34" s="275"/>
      <c r="C34" s="276" t="s">
        <v>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9" t="s">
        <v>51</v>
      </c>
      <c r="V34" s="280"/>
      <c r="W34" s="280"/>
      <c r="X34" s="281"/>
    </row>
    <row r="35" spans="1:24" s="8" customFormat="1" ht="10.15">
      <c r="A35" s="282">
        <v>7</v>
      </c>
      <c r="B35" s="284">
        <f>'Summary of Activities'!B25</f>
        <v>0</v>
      </c>
      <c r="C35" s="287" t="s">
        <v>43</v>
      </c>
      <c r="D35" s="249"/>
      <c r="E35" s="288"/>
      <c r="F35" s="248" t="s">
        <v>53</v>
      </c>
      <c r="G35" s="249"/>
      <c r="H35" s="250"/>
      <c r="I35" s="287" t="s">
        <v>44</v>
      </c>
      <c r="J35" s="249"/>
      <c r="K35" s="288"/>
      <c r="L35" s="248" t="s">
        <v>45</v>
      </c>
      <c r="M35" s="249"/>
      <c r="N35" s="250"/>
      <c r="O35" s="287" t="s">
        <v>47</v>
      </c>
      <c r="P35" s="249"/>
      <c r="Q35" s="288"/>
      <c r="R35" s="248" t="s">
        <v>48</v>
      </c>
      <c r="S35" s="249"/>
      <c r="T35" s="250"/>
      <c r="U35" s="52"/>
      <c r="V35" s="251" t="s">
        <v>52</v>
      </c>
      <c r="W35" s="251"/>
      <c r="X35" s="252"/>
    </row>
    <row r="36" spans="1:24" s="7" customFormat="1" ht="13.15" thickBot="1">
      <c r="A36" s="282"/>
      <c r="B36" s="285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53" t="s">
        <v>50</v>
      </c>
      <c r="W36" s="253"/>
      <c r="X36" s="254"/>
    </row>
    <row r="37" spans="1:24" ht="13.15" thickBot="1">
      <c r="A37" s="283"/>
      <c r="B37" s="286"/>
      <c r="C37" s="255" t="s">
        <v>41</v>
      </c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 t="s">
        <v>42</v>
      </c>
      <c r="R37" s="258"/>
      <c r="S37" s="258"/>
      <c r="T37" s="257"/>
      <c r="U37" s="257"/>
      <c r="V37" s="257"/>
      <c r="W37" s="257"/>
      <c r="X37" s="259"/>
    </row>
    <row r="38" spans="1:24" ht="6" customHeight="1" thickTop="1" thickBot="1"/>
    <row r="39" spans="1:24" s="2" customFormat="1" ht="12" customHeight="1" thickTop="1">
      <c r="A39" s="274" t="s">
        <v>20</v>
      </c>
      <c r="B39" s="275"/>
      <c r="C39" s="276" t="s">
        <v>49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51</v>
      </c>
      <c r="V39" s="280"/>
      <c r="W39" s="280"/>
      <c r="X39" s="281"/>
    </row>
    <row r="40" spans="1:24" s="8" customFormat="1" ht="10.15">
      <c r="A40" s="282">
        <v>8</v>
      </c>
      <c r="B40" s="284">
        <f>'Summary of Activities'!B26</f>
        <v>0</v>
      </c>
      <c r="C40" s="287" t="s">
        <v>43</v>
      </c>
      <c r="D40" s="249"/>
      <c r="E40" s="288"/>
      <c r="F40" s="248" t="s">
        <v>53</v>
      </c>
      <c r="G40" s="249"/>
      <c r="H40" s="250"/>
      <c r="I40" s="287" t="s">
        <v>44</v>
      </c>
      <c r="J40" s="249"/>
      <c r="K40" s="288"/>
      <c r="L40" s="248" t="s">
        <v>45</v>
      </c>
      <c r="M40" s="249"/>
      <c r="N40" s="250"/>
      <c r="O40" s="287" t="s">
        <v>47</v>
      </c>
      <c r="P40" s="249"/>
      <c r="Q40" s="288"/>
      <c r="R40" s="248" t="s">
        <v>48</v>
      </c>
      <c r="S40" s="249"/>
      <c r="T40" s="250"/>
      <c r="U40" s="52"/>
      <c r="V40" s="251" t="s">
        <v>52</v>
      </c>
      <c r="W40" s="251"/>
      <c r="X40" s="252"/>
    </row>
    <row r="41" spans="1:24" s="7" customFormat="1" ht="13.15" thickBot="1">
      <c r="A41" s="282"/>
      <c r="B41" s="285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53" t="s">
        <v>50</v>
      </c>
      <c r="W41" s="253"/>
      <c r="X41" s="254"/>
    </row>
    <row r="42" spans="1:24" ht="13.15" thickBot="1">
      <c r="A42" s="283"/>
      <c r="B42" s="286"/>
      <c r="C42" s="255" t="s">
        <v>41</v>
      </c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 t="s">
        <v>42</v>
      </c>
      <c r="R42" s="258"/>
      <c r="S42" s="258"/>
      <c r="T42" s="257"/>
      <c r="U42" s="257"/>
      <c r="V42" s="257"/>
      <c r="W42" s="257"/>
      <c r="X42" s="259"/>
    </row>
    <row r="43" spans="1:24" ht="6" customHeight="1" thickTop="1" thickBot="1"/>
    <row r="44" spans="1:24" ht="15" customHeight="1" thickTop="1" thickBot="1">
      <c r="A44" s="219" t="s">
        <v>57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N44" s="264" t="s">
        <v>65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2" customHeight="1" thickTop="1" thickBot="1">
      <c r="A45" s="216" t="s">
        <v>58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1">
        <v>1</v>
      </c>
      <c r="N45" s="265" t="s">
        <v>122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7"/>
    </row>
    <row r="46" spans="1:24" ht="13.5">
      <c r="A46" s="9"/>
      <c r="B46" s="236" t="s">
        <v>55</v>
      </c>
      <c r="C46" s="236"/>
      <c r="D46" s="236"/>
      <c r="E46" s="236"/>
      <c r="F46" s="226" t="s">
        <v>54</v>
      </c>
      <c r="G46" s="226"/>
      <c r="H46" s="245" t="s">
        <v>68</v>
      </c>
      <c r="I46" s="246"/>
      <c r="J46" s="226" t="s">
        <v>70</v>
      </c>
      <c r="K46" s="226"/>
      <c r="L46" s="242"/>
      <c r="M46" s="11">
        <v>2</v>
      </c>
      <c r="N46" s="268" t="s">
        <v>123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70"/>
    </row>
    <row r="47" spans="1:24" ht="12" customHeight="1">
      <c r="A47" s="20">
        <v>1</v>
      </c>
      <c r="B47" s="227" t="s">
        <v>43</v>
      </c>
      <c r="C47" s="227"/>
      <c r="D47" s="227"/>
      <c r="E47" s="227"/>
      <c r="F47" s="222">
        <f>C6+C11+C16+C21+C26+C31+C36+C41</f>
        <v>0</v>
      </c>
      <c r="G47" s="223"/>
      <c r="H47" s="222">
        <f>D6+D11+D16+D21+D26+D31+D36+D41</f>
        <v>0</v>
      </c>
      <c r="I47" s="223"/>
      <c r="J47" s="243">
        <f>E6+E11+E16+E21+E26+E31+E36+E41</f>
        <v>0</v>
      </c>
      <c r="K47" s="243"/>
      <c r="L47" s="244"/>
      <c r="M47" s="11">
        <v>3</v>
      </c>
      <c r="N47" s="271" t="s">
        <v>124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12" customHeight="1">
      <c r="A48" s="20">
        <v>2</v>
      </c>
      <c r="B48" s="227" t="s">
        <v>53</v>
      </c>
      <c r="C48" s="227"/>
      <c r="D48" s="227"/>
      <c r="E48" s="227"/>
      <c r="F48" s="222">
        <f>F6+F11+F16+F21+F26+F31+F36+F41</f>
        <v>1300</v>
      </c>
      <c r="G48" s="223"/>
      <c r="H48" s="222">
        <f>G6+G11+G16+G21+G26+G31+G36+G41</f>
        <v>17</v>
      </c>
      <c r="I48" s="223"/>
      <c r="J48" s="243">
        <f>H6+H11+H16+H21+H26+H31+H36+H41</f>
        <v>17100</v>
      </c>
      <c r="K48" s="243"/>
      <c r="L48" s="244"/>
      <c r="M48" s="263">
        <v>4</v>
      </c>
      <c r="N48" s="260" t="s">
        <v>125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2"/>
    </row>
    <row r="49" spans="1:24" ht="12" customHeight="1">
      <c r="A49" s="20">
        <v>3</v>
      </c>
      <c r="B49" s="227" t="s">
        <v>44</v>
      </c>
      <c r="C49" s="227"/>
      <c r="D49" s="227"/>
      <c r="E49" s="227"/>
      <c r="F49" s="222">
        <f>I6+I11+I16+I21+I26+I31+I36+I41</f>
        <v>0</v>
      </c>
      <c r="G49" s="223"/>
      <c r="H49" s="222">
        <f>J6+J11+J16+J21+J26+J31+J36+J41</f>
        <v>0</v>
      </c>
      <c r="I49" s="223"/>
      <c r="J49" s="243">
        <f>K6+K11+K16+K21+K26+K31+K36+K41</f>
        <v>0</v>
      </c>
      <c r="K49" s="243"/>
      <c r="L49" s="244"/>
      <c r="M49" s="263"/>
      <c r="N49" s="260"/>
      <c r="O49" s="261"/>
      <c r="P49" s="261"/>
      <c r="Q49" s="261"/>
      <c r="R49" s="261"/>
      <c r="S49" s="261"/>
      <c r="T49" s="261"/>
      <c r="U49" s="261"/>
      <c r="V49" s="261"/>
      <c r="W49" s="261"/>
      <c r="X49" s="262"/>
    </row>
    <row r="50" spans="1:24" ht="12" customHeight="1">
      <c r="A50" s="20">
        <v>4</v>
      </c>
      <c r="B50" s="227" t="s">
        <v>45</v>
      </c>
      <c r="C50" s="227"/>
      <c r="D50" s="227"/>
      <c r="E50" s="227"/>
      <c r="F50" s="222">
        <f>L6+L11+L16+L21+L26+L31+L36+L41</f>
        <v>250</v>
      </c>
      <c r="G50" s="223"/>
      <c r="H50" s="222">
        <f>M6+M11+M16+M21+M26+M31+M36+M41</f>
        <v>5</v>
      </c>
      <c r="I50" s="223"/>
      <c r="J50" s="243">
        <f>N6+N11+N16+N21+N26+N31+N36+N41</f>
        <v>0</v>
      </c>
      <c r="K50" s="243"/>
      <c r="L50" s="244"/>
      <c r="M50" s="263">
        <v>5</v>
      </c>
      <c r="N50" s="289" t="s">
        <v>120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7" t="s">
        <v>46</v>
      </c>
      <c r="C51" s="227"/>
      <c r="D51" s="227"/>
      <c r="E51" s="227"/>
      <c r="F51" s="222">
        <f>O6+O11+O16+O21+O26+O31+O36+O41</f>
        <v>50</v>
      </c>
      <c r="G51" s="223"/>
      <c r="H51" s="222">
        <f>P6+P11+P16+P21+P26+P31+P36+P41</f>
        <v>2</v>
      </c>
      <c r="I51" s="223"/>
      <c r="J51" s="243">
        <f>Q6+Q11+Q16+Q21+Q26+Q31+Q36+Q41</f>
        <v>2500</v>
      </c>
      <c r="K51" s="243"/>
      <c r="L51" s="244"/>
      <c r="M51" s="263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24">
        <f>R6+R11+R16+R21+R26+R31+R36+R41</f>
        <v>105</v>
      </c>
      <c r="G52" s="225"/>
      <c r="H52" s="224">
        <f>S6+S11+S16+S21+S26+S31+S36+S41</f>
        <v>4</v>
      </c>
      <c r="I52" s="225"/>
      <c r="J52" s="229">
        <f>T6+T11+T16+T21+T26+T31+T36+T41</f>
        <v>3500</v>
      </c>
      <c r="K52" s="229"/>
      <c r="L52" s="230"/>
      <c r="M52" s="263">
        <v>6</v>
      </c>
      <c r="N52" s="292" t="s">
        <v>121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3"/>
      <c r="B53" s="214"/>
      <c r="C53" s="214"/>
      <c r="D53" s="214"/>
      <c r="E53" s="215"/>
      <c r="F53" s="240"/>
      <c r="G53" s="241"/>
      <c r="H53" s="240"/>
      <c r="I53" s="241"/>
      <c r="J53" s="210"/>
      <c r="K53" s="211"/>
      <c r="L53" s="212"/>
      <c r="M53" s="263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7" t="s">
        <v>56</v>
      </c>
      <c r="B54" s="238"/>
      <c r="C54" s="238"/>
      <c r="D54" s="238"/>
      <c r="E54" s="239"/>
      <c r="F54" s="234">
        <f>SUM(F47:G51)</f>
        <v>1600</v>
      </c>
      <c r="G54" s="235"/>
      <c r="H54" s="234">
        <f>SUM(H47:I52)</f>
        <v>28</v>
      </c>
      <c r="I54" s="235"/>
      <c r="J54" s="231">
        <f>SUM(J47:L52)</f>
        <v>23100</v>
      </c>
      <c r="K54" s="232"/>
      <c r="L54" s="233"/>
      <c r="M54" s="263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1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6328125" defaultRowHeight="13.5"/>
  <cols>
    <col min="1" max="1" width="2.265625" style="1" customWidth="1"/>
    <col min="2" max="2" width="2.86328125" style="1" customWidth="1"/>
    <col min="3" max="6" width="13.1328125" style="1" customWidth="1"/>
    <col min="7" max="7" width="14" style="1" customWidth="1"/>
    <col min="8" max="8" width="3.1328125" style="1" customWidth="1"/>
    <col min="9" max="9" width="17.1328125" style="1" customWidth="1"/>
    <col min="10" max="16384" width="10.8632812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7.25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2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2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2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2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2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2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2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2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2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2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Emmanuel Hernandez</cp:lastModifiedBy>
  <cp:lastPrinted>2020-07-08T02:45:25Z</cp:lastPrinted>
  <dcterms:created xsi:type="dcterms:W3CDTF">2013-07-03T03:04:40Z</dcterms:created>
  <dcterms:modified xsi:type="dcterms:W3CDTF">2020-11-02T04:49:32Z</dcterms:modified>
</cp:coreProperties>
</file>